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605" windowHeight="8010"/>
  </bookViews>
  <sheets>
    <sheet name="LNB_NF" sheetId="5" r:id="rId1"/>
    <sheet name="LNB_NF (2)" sheetId="4" r:id="rId2"/>
  </sheets>
  <calcPr calcId="145621"/>
</workbook>
</file>

<file path=xl/calcChain.xml><?xml version="1.0" encoding="utf-8"?>
<calcChain xmlns="http://schemas.openxmlformats.org/spreadsheetml/2006/main">
  <c r="G9" i="5" l="1"/>
  <c r="H9" i="5" s="1"/>
  <c r="I9" i="5" s="1"/>
  <c r="G12" i="5"/>
  <c r="H12" i="5" s="1"/>
  <c r="I12" i="5" s="1"/>
  <c r="F12" i="5"/>
  <c r="F9" i="5"/>
  <c r="F6" i="5"/>
  <c r="G6" i="5" s="1"/>
  <c r="H6" i="5" s="1"/>
  <c r="I6" i="5" s="1"/>
  <c r="F13" i="5"/>
  <c r="G13" i="5" s="1"/>
  <c r="H13" i="5" s="1"/>
  <c r="I13" i="5" s="1"/>
  <c r="F10" i="5"/>
  <c r="G10" i="5" s="1"/>
  <c r="H10" i="5" s="1"/>
  <c r="I10" i="5" s="1"/>
  <c r="F7" i="5"/>
  <c r="G7" i="5" s="1"/>
  <c r="H7" i="5" s="1"/>
  <c r="I7" i="5" s="1"/>
  <c r="F7" i="4"/>
  <c r="G7" i="4" s="1"/>
  <c r="H7" i="4" s="1"/>
  <c r="I7" i="4" s="1"/>
  <c r="F13" i="4" l="1"/>
  <c r="G13" i="4" s="1"/>
  <c r="F10" i="4"/>
  <c r="G10" i="4" s="1"/>
  <c r="H13" i="4" l="1"/>
  <c r="I13" i="4" s="1"/>
  <c r="H10" i="4"/>
  <c r="I10" i="4" s="1"/>
</calcChain>
</file>

<file path=xl/sharedStrings.xml><?xml version="1.0" encoding="utf-8"?>
<sst xmlns="http://schemas.openxmlformats.org/spreadsheetml/2006/main" count="31" uniqueCount="15">
  <si>
    <t>F (MHz)</t>
  </si>
  <si>
    <t>N</t>
  </si>
  <si>
    <t>(dB)</t>
  </si>
  <si>
    <t>delta (dB)</t>
  </si>
  <si>
    <t xml:space="preserve">I. </t>
  </si>
  <si>
    <t>II.</t>
  </si>
  <si>
    <t>III.</t>
  </si>
  <si>
    <t>IV.</t>
  </si>
  <si>
    <t>V.</t>
  </si>
  <si>
    <t>VI.</t>
  </si>
  <si>
    <t>VII.</t>
  </si>
  <si>
    <t xml:space="preserve"> delta NF (dB)</t>
  </si>
  <si>
    <t>delta Pš</t>
  </si>
  <si>
    <t>IF (MHz)</t>
  </si>
  <si>
    <t>poměr Pp/P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</si>
</sst>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6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4" fontId="0" fillId="4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2" xfId="0" applyBorder="1"/>
    <xf numFmtId="0" fontId="0" fillId="0" borderId="5" xfId="0" applyBorder="1" applyAlignment="1">
      <alignment horizontal="center" vertical="center"/>
    </xf>
    <xf numFmtId="1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4" fontId="0" fillId="6" borderId="11" xfId="0" applyNumberFormat="1" applyFill="1" applyBorder="1" applyAlignment="1">
      <alignment horizontal="center"/>
    </xf>
    <xf numFmtId="4" fontId="0" fillId="6" borderId="13" xfId="0" applyNumberFormat="1" applyFill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4" fontId="0" fillId="3" borderId="11" xfId="0" applyNumberFormat="1" applyFill="1" applyBorder="1" applyAlignment="1">
      <alignment horizontal="center"/>
    </xf>
    <xf numFmtId="4" fontId="0" fillId="3" borderId="13" xfId="0" applyNumberForma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4" fontId="0" fillId="4" borderId="11" xfId="0" applyNumberFormat="1" applyFill="1" applyBorder="1" applyAlignment="1">
      <alignment horizontal="center"/>
    </xf>
    <xf numFmtId="4" fontId="0" fillId="4" borderId="13" xfId="0" applyNumberFormat="1" applyFill="1" applyBorder="1" applyAlignment="1">
      <alignment horizontal="center"/>
    </xf>
    <xf numFmtId="0" fontId="0" fillId="6" borderId="7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" fontId="0" fillId="0" borderId="11" xfId="0" applyNumberFormat="1" applyFill="1" applyBorder="1" applyAlignment="1">
      <alignment horizontal="center"/>
    </xf>
    <xf numFmtId="4" fontId="0" fillId="0" borderId="13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  <color rgb="FF7CFB2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showGridLines="0" tabSelected="1" zoomScale="140" zoomScaleNormal="140" workbookViewId="0">
      <selection activeCell="D19" sqref="D19"/>
    </sheetView>
  </sheetViews>
  <sheetFormatPr defaultRowHeight="14.25" x14ac:dyDescent="0.2"/>
  <cols>
    <col min="1" max="1" width="3.296875" customWidth="1"/>
    <col min="2" max="2" width="2.796875" customWidth="1"/>
    <col min="5" max="5" width="7.296875" customWidth="1"/>
    <col min="6" max="6" width="8.296875" bestFit="1" customWidth="1"/>
    <col min="7" max="8" width="10.8984375" style="3" customWidth="1"/>
    <col min="9" max="9" width="11.8984375" style="3" customWidth="1"/>
  </cols>
  <sheetData>
    <row r="2" spans="2:9" s="3" customFormat="1" x14ac:dyDescent="0.2"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</row>
    <row r="3" spans="2:9" x14ac:dyDescent="0.2">
      <c r="C3" s="4" t="s">
        <v>0</v>
      </c>
      <c r="D3" s="4" t="s">
        <v>13</v>
      </c>
      <c r="E3" s="4" t="s">
        <v>2</v>
      </c>
      <c r="F3" s="4" t="s">
        <v>3</v>
      </c>
      <c r="G3" s="4" t="s">
        <v>14</v>
      </c>
      <c r="H3" s="4" t="s">
        <v>12</v>
      </c>
      <c r="I3" s="4" t="s">
        <v>11</v>
      </c>
    </row>
    <row r="4" spans="2:9" ht="2.25" customHeight="1" thickBot="1" x14ac:dyDescent="0.25">
      <c r="C4" s="17"/>
      <c r="D4" s="17"/>
      <c r="E4" s="17"/>
      <c r="F4" s="17"/>
      <c r="G4" s="15"/>
      <c r="H4" s="15"/>
      <c r="I4" s="15"/>
    </row>
    <row r="5" spans="2:9" x14ac:dyDescent="0.2">
      <c r="B5" s="18">
        <v>1</v>
      </c>
      <c r="C5" s="44">
        <v>10490</v>
      </c>
      <c r="D5" s="34">
        <v>1260</v>
      </c>
      <c r="E5" s="19">
        <v>-55</v>
      </c>
      <c r="F5" s="20">
        <v>0</v>
      </c>
      <c r="G5" s="20">
        <v>0</v>
      </c>
      <c r="H5" s="20">
        <v>0</v>
      </c>
      <c r="I5" s="21">
        <v>0</v>
      </c>
    </row>
    <row r="6" spans="2:9" ht="15" thickBot="1" x14ac:dyDescent="0.25">
      <c r="B6" s="22"/>
      <c r="C6" s="11">
        <v>9230</v>
      </c>
      <c r="D6" s="35"/>
      <c r="E6" s="1">
        <v>-85</v>
      </c>
      <c r="F6" s="10">
        <f>E5-E6</f>
        <v>30</v>
      </c>
      <c r="G6" s="45">
        <f>1/POWER(10,F6/10)</f>
        <v>1E-3</v>
      </c>
      <c r="H6" s="45">
        <f>1+G6</f>
        <v>1.0009999999999999</v>
      </c>
      <c r="I6" s="46">
        <f>10*LOG10(H6)</f>
        <v>4.3407747931859288E-3</v>
      </c>
    </row>
    <row r="7" spans="2:9" ht="15" thickBot="1" x14ac:dyDescent="0.25">
      <c r="B7" s="23"/>
      <c r="C7" s="43">
        <v>7970</v>
      </c>
      <c r="D7" s="36"/>
      <c r="E7" s="25">
        <v>-85</v>
      </c>
      <c r="F7" s="25">
        <f>E5-E7</f>
        <v>30</v>
      </c>
      <c r="G7" s="26">
        <f>1/POWER(10,F7/10)</f>
        <v>1E-3</v>
      </c>
      <c r="H7" s="26">
        <f>1+G7</f>
        <v>1.0009999999999999</v>
      </c>
      <c r="I7" s="27">
        <f>10*LOG10(H7)</f>
        <v>4.3407747931859288E-3</v>
      </c>
    </row>
    <row r="8" spans="2:9" x14ac:dyDescent="0.2">
      <c r="B8" s="18">
        <v>2</v>
      </c>
      <c r="C8" s="44">
        <v>10490</v>
      </c>
      <c r="D8" s="37">
        <v>432</v>
      </c>
      <c r="E8" s="19">
        <v>-66</v>
      </c>
      <c r="F8" s="20">
        <v>0</v>
      </c>
      <c r="G8" s="20">
        <v>0</v>
      </c>
      <c r="H8" s="20">
        <v>0</v>
      </c>
      <c r="I8" s="21">
        <v>0</v>
      </c>
    </row>
    <row r="9" spans="2:9" ht="15" thickBot="1" x14ac:dyDescent="0.25">
      <c r="B9" s="22"/>
      <c r="C9" s="1">
        <v>10058</v>
      </c>
      <c r="D9" s="38"/>
      <c r="E9" s="1">
        <v>-85</v>
      </c>
      <c r="F9" s="10">
        <f>E8-E9</f>
        <v>19</v>
      </c>
      <c r="G9" s="45">
        <f>1/POWER(10,F9/10)</f>
        <v>1.2589254117941664E-2</v>
      </c>
      <c r="H9" s="45">
        <f>1+G9</f>
        <v>1.0125892541179418</v>
      </c>
      <c r="I9" s="46">
        <f>10*LOG10(H9)</f>
        <v>5.4333142200458179E-2</v>
      </c>
    </row>
    <row r="10" spans="2:9" ht="15" thickBot="1" x14ac:dyDescent="0.25">
      <c r="B10" s="23"/>
      <c r="C10" s="24">
        <v>9626</v>
      </c>
      <c r="D10" s="39"/>
      <c r="E10" s="28">
        <v>-76</v>
      </c>
      <c r="F10" s="25">
        <f>E8-E10</f>
        <v>10</v>
      </c>
      <c r="G10" s="29">
        <f>1/POWER(10,F10/10)</f>
        <v>0.1</v>
      </c>
      <c r="H10" s="29">
        <f>1+G10</f>
        <v>1.1000000000000001</v>
      </c>
      <c r="I10" s="30">
        <f>10*LOG10(H10)</f>
        <v>0.41392685158225079</v>
      </c>
    </row>
    <row r="11" spans="2:9" x14ac:dyDescent="0.2">
      <c r="B11" s="18">
        <v>3</v>
      </c>
      <c r="C11" s="44">
        <v>10490</v>
      </c>
      <c r="D11" s="40">
        <v>144</v>
      </c>
      <c r="E11" s="19">
        <v>-63</v>
      </c>
      <c r="F11" s="20">
        <v>0</v>
      </c>
      <c r="G11" s="20">
        <v>0</v>
      </c>
      <c r="H11" s="20">
        <v>0</v>
      </c>
      <c r="I11" s="21">
        <v>0</v>
      </c>
    </row>
    <row r="12" spans="2:9" ht="15" thickBot="1" x14ac:dyDescent="0.25">
      <c r="B12" s="22"/>
      <c r="C12" s="1">
        <v>10346</v>
      </c>
      <c r="D12" s="41"/>
      <c r="E12" s="1">
        <v>-85</v>
      </c>
      <c r="F12" s="10">
        <f>E11-E12</f>
        <v>22</v>
      </c>
      <c r="G12" s="45">
        <f>1/POWER(10,F12/10)</f>
        <v>6.3095734448019251E-3</v>
      </c>
      <c r="H12" s="45">
        <f>1+G12</f>
        <v>1.006309573444802</v>
      </c>
      <c r="I12" s="46">
        <f>10*LOG10(H12)</f>
        <v>2.7316043349389193E-2</v>
      </c>
    </row>
    <row r="13" spans="2:9" ht="15" thickBot="1" x14ac:dyDescent="0.25">
      <c r="B13" s="23"/>
      <c r="C13" s="31">
        <v>10202</v>
      </c>
      <c r="D13" s="42"/>
      <c r="E13" s="28">
        <v>-67</v>
      </c>
      <c r="F13" s="25">
        <f>E11-E13</f>
        <v>4</v>
      </c>
      <c r="G13" s="32">
        <f>1/POWER(10,F13/10)</f>
        <v>0.3981071705534972</v>
      </c>
      <c r="H13" s="32">
        <f>1+G13</f>
        <v>1.3981071705534971</v>
      </c>
      <c r="I13" s="33">
        <f>10*LOG10(H13)</f>
        <v>1.4554046310929361</v>
      </c>
    </row>
  </sheetData>
  <mergeCells count="6">
    <mergeCell ref="D5:D7"/>
    <mergeCell ref="D8:D10"/>
    <mergeCell ref="D11:D13"/>
    <mergeCell ref="B5:B7"/>
    <mergeCell ref="B8:B10"/>
    <mergeCell ref="B11:B1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showGridLines="0" zoomScale="140" zoomScaleNormal="140" workbookViewId="0">
      <selection activeCell="K6" sqref="K6"/>
    </sheetView>
  </sheetViews>
  <sheetFormatPr defaultRowHeight="14.25" x14ac:dyDescent="0.2"/>
  <cols>
    <col min="1" max="1" width="3.296875" customWidth="1"/>
    <col min="2" max="2" width="2.796875" customWidth="1"/>
    <col min="5" max="5" width="7.296875" customWidth="1"/>
    <col min="6" max="6" width="8.296875" bestFit="1" customWidth="1"/>
    <col min="7" max="8" width="10.8984375" style="3" customWidth="1"/>
    <col min="9" max="9" width="11.8984375" style="3" customWidth="1"/>
  </cols>
  <sheetData>
    <row r="2" spans="2:9" s="3" customFormat="1" x14ac:dyDescent="0.2"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</row>
    <row r="3" spans="2:9" x14ac:dyDescent="0.2">
      <c r="C3" s="4" t="s">
        <v>0</v>
      </c>
      <c r="D3" s="4" t="s">
        <v>13</v>
      </c>
      <c r="E3" s="4" t="s">
        <v>2</v>
      </c>
      <c r="F3" s="4" t="s">
        <v>3</v>
      </c>
      <c r="G3" s="4" t="s">
        <v>14</v>
      </c>
      <c r="H3" s="4" t="s">
        <v>12</v>
      </c>
      <c r="I3" s="4" t="s">
        <v>11</v>
      </c>
    </row>
    <row r="4" spans="2:9" ht="2.25" customHeight="1" x14ac:dyDescent="0.2">
      <c r="C4" s="2"/>
      <c r="D4" s="2"/>
      <c r="E4" s="2"/>
      <c r="F4" s="2"/>
      <c r="G4" s="1"/>
      <c r="H4" s="1"/>
      <c r="I4" s="1"/>
    </row>
    <row r="5" spans="2:9" x14ac:dyDescent="0.2">
      <c r="B5" s="1">
        <v>1</v>
      </c>
      <c r="C5" s="7">
        <v>10490</v>
      </c>
      <c r="D5" s="12">
        <v>1260</v>
      </c>
      <c r="E5" s="10">
        <v>-55</v>
      </c>
      <c r="F5" s="1">
        <v>0</v>
      </c>
      <c r="G5" s="1">
        <v>0</v>
      </c>
      <c r="H5" s="1">
        <v>0</v>
      </c>
      <c r="I5" s="1">
        <v>0</v>
      </c>
    </row>
    <row r="6" spans="2:9" x14ac:dyDescent="0.2">
      <c r="B6" s="1">
        <v>2</v>
      </c>
      <c r="C6" s="11">
        <v>9230</v>
      </c>
      <c r="D6" s="13"/>
      <c r="E6" s="1" t="s">
        <v>1</v>
      </c>
      <c r="F6" s="1">
        <v>0</v>
      </c>
      <c r="G6" s="1">
        <v>0</v>
      </c>
      <c r="H6" s="1">
        <v>0</v>
      </c>
      <c r="I6" s="1">
        <v>0</v>
      </c>
    </row>
    <row r="7" spans="2:9" x14ac:dyDescent="0.2">
      <c r="B7" s="1">
        <v>3</v>
      </c>
      <c r="C7" s="6">
        <v>7970</v>
      </c>
      <c r="D7" s="14"/>
      <c r="E7" s="1">
        <v>-85</v>
      </c>
      <c r="F7" s="1">
        <f>E5-E7</f>
        <v>30</v>
      </c>
      <c r="G7" s="16">
        <f>1/POWER(10,F7/10)</f>
        <v>1E-3</v>
      </c>
      <c r="H7" s="16">
        <f>1+G7</f>
        <v>1.0009999999999999</v>
      </c>
      <c r="I7" s="16">
        <f>10*LOG10(H7)</f>
        <v>4.3407747931859288E-3</v>
      </c>
    </row>
    <row r="8" spans="2:9" x14ac:dyDescent="0.2">
      <c r="B8" s="1">
        <v>4</v>
      </c>
      <c r="C8" s="7">
        <v>10490</v>
      </c>
      <c r="D8" s="12">
        <v>432</v>
      </c>
      <c r="E8" s="10">
        <v>-66</v>
      </c>
      <c r="F8" s="1">
        <v>0</v>
      </c>
      <c r="G8" s="1">
        <v>0</v>
      </c>
      <c r="H8" s="1">
        <v>0</v>
      </c>
      <c r="I8" s="1">
        <v>0</v>
      </c>
    </row>
    <row r="9" spans="2:9" x14ac:dyDescent="0.2">
      <c r="B9" s="1">
        <v>5</v>
      </c>
      <c r="C9" s="1">
        <v>10058</v>
      </c>
      <c r="D9" s="13"/>
      <c r="E9" s="1" t="s">
        <v>1</v>
      </c>
      <c r="F9" s="1">
        <v>0</v>
      </c>
      <c r="G9" s="1">
        <v>0</v>
      </c>
      <c r="H9" s="1">
        <v>0</v>
      </c>
      <c r="I9" s="1">
        <v>0</v>
      </c>
    </row>
    <row r="10" spans="2:9" x14ac:dyDescent="0.2">
      <c r="B10" s="1">
        <v>6</v>
      </c>
      <c r="C10" s="6">
        <v>9626</v>
      </c>
      <c r="D10" s="14"/>
      <c r="E10" s="10">
        <v>-76</v>
      </c>
      <c r="F10" s="1">
        <f>E8-E10</f>
        <v>10</v>
      </c>
      <c r="G10" s="8">
        <f>1/POWER(10,F10/10)</f>
        <v>0.1</v>
      </c>
      <c r="H10" s="8">
        <f>1+G10</f>
        <v>1.1000000000000001</v>
      </c>
      <c r="I10" s="8">
        <f>10*LOG10(H10)</f>
        <v>0.41392685158225079</v>
      </c>
    </row>
    <row r="11" spans="2:9" x14ac:dyDescent="0.2">
      <c r="B11" s="1">
        <v>7</v>
      </c>
      <c r="C11" s="7">
        <v>10490</v>
      </c>
      <c r="D11" s="12">
        <v>144</v>
      </c>
      <c r="E11" s="10">
        <v>-63</v>
      </c>
      <c r="F11" s="1">
        <v>0</v>
      </c>
      <c r="G11" s="1">
        <v>0</v>
      </c>
      <c r="H11" s="1">
        <v>0</v>
      </c>
      <c r="I11" s="1">
        <v>0</v>
      </c>
    </row>
    <row r="12" spans="2:9" x14ac:dyDescent="0.2">
      <c r="B12" s="1">
        <v>8</v>
      </c>
      <c r="C12" s="1">
        <v>10346</v>
      </c>
      <c r="D12" s="13"/>
      <c r="E12" s="1" t="s">
        <v>1</v>
      </c>
      <c r="F12" s="1">
        <v>0</v>
      </c>
      <c r="G12" s="1">
        <v>0</v>
      </c>
      <c r="H12" s="1">
        <v>0</v>
      </c>
      <c r="I12" s="1">
        <v>0</v>
      </c>
    </row>
    <row r="13" spans="2:9" x14ac:dyDescent="0.2">
      <c r="B13" s="1">
        <v>9</v>
      </c>
      <c r="C13" s="5">
        <v>10202</v>
      </c>
      <c r="D13" s="14"/>
      <c r="E13" s="10">
        <v>-67</v>
      </c>
      <c r="F13" s="1">
        <f>E11-E13</f>
        <v>4</v>
      </c>
      <c r="G13" s="9">
        <f>1/POWER(10,F13/10)</f>
        <v>0.3981071705534972</v>
      </c>
      <c r="H13" s="9">
        <f>1+G13</f>
        <v>1.3981071705534971</v>
      </c>
      <c r="I13" s="9">
        <f>10*LOG10(H13)</f>
        <v>1.4554046310929361</v>
      </c>
    </row>
  </sheetData>
  <mergeCells count="3">
    <mergeCell ref="D5:D7"/>
    <mergeCell ref="D8:D10"/>
    <mergeCell ref="D11:D1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LNB_NF</vt:lpstr>
      <vt:lpstr>LNB_NF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Šídlo Miroslav, Ing.</dc:creator>
  <cp:lastModifiedBy>Šídlo Miroslav, Ing.</cp:lastModifiedBy>
  <dcterms:created xsi:type="dcterms:W3CDTF">2021-01-30T11:47:43Z</dcterms:created>
  <dcterms:modified xsi:type="dcterms:W3CDTF">2021-02-07T08:27:29Z</dcterms:modified>
</cp:coreProperties>
</file>